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dana.Markovic\AppData\Local\Microsoft\Windows\INetCache\Content.Outlook\5HQI49Q4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Print_Area" localSheetId="0">Sheet1!$C$1:$T$44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I19" i="1"/>
  <c r="H19" i="1"/>
  <c r="G19" i="1"/>
  <c r="F19" i="1"/>
  <c r="F11" i="1" l="1"/>
  <c r="F8" i="1"/>
  <c r="F20" i="1" l="1"/>
  <c r="F34" i="1"/>
  <c r="F33" i="1"/>
  <c r="I20" i="1" l="1"/>
  <c r="H20" i="1"/>
  <c r="G20" i="1"/>
  <c r="H21" i="1"/>
  <c r="I21" i="1" l="1"/>
  <c r="F29" i="1" l="1"/>
  <c r="F26" i="1"/>
  <c r="G26" i="1" l="1"/>
  <c r="E34" i="1" l="1"/>
  <c r="G29" i="1"/>
  <c r="G33" i="1" s="1"/>
  <c r="H29" i="1"/>
  <c r="I29" i="1"/>
  <c r="G8" i="1" l="1"/>
  <c r="G11" i="1" l="1"/>
  <c r="G34" i="1"/>
  <c r="H26" i="1"/>
  <c r="H33" i="1" s="1"/>
  <c r="I26" i="1"/>
  <c r="I33" i="1" s="1"/>
  <c r="H34" i="1" l="1"/>
  <c r="I34" i="1" s="1"/>
  <c r="H8" i="1"/>
  <c r="I8" i="1"/>
  <c r="I11" i="1" l="1"/>
  <c r="H11" i="1"/>
</calcChain>
</file>

<file path=xl/sharedStrings.xml><?xml version="1.0" encoding="utf-8"?>
<sst xmlns="http://schemas.openxmlformats.org/spreadsheetml/2006/main" count="60" uniqueCount="39">
  <si>
    <t>MWh</t>
  </si>
  <si>
    <t>Пренето из претходног квартала</t>
  </si>
  <si>
    <t>4.   Квартал</t>
  </si>
  <si>
    <t>Први месец квартала
(VIII 2019)</t>
  </si>
  <si>
    <t>Други месец квартала
(IX 2019)</t>
  </si>
  <si>
    <t>Трећи месец квартала
(X 2019)</t>
  </si>
  <si>
    <t>Корекција за претходне периоде</t>
  </si>
  <si>
    <t>000 РСД</t>
  </si>
  <si>
    <t>РСД/kWh</t>
  </si>
  <si>
    <t>Доплате на рачун из сопствених средстава гарантованог снабдевача</t>
  </si>
  <si>
    <r>
      <t>Остали приходи у систему подстицаја</t>
    </r>
    <r>
      <rPr>
        <sz val="11"/>
        <rFont val="Calibri"/>
        <family val="2"/>
        <scheme val="minor"/>
      </rPr>
      <t xml:space="preserve"> (наплата на основу активирања финансијског средства обезбеђења од привремено повлашћених прозвођача)</t>
    </r>
  </si>
  <si>
    <t>Исплаћена средства повлашћеним и привремено повлашћеним произвођачима</t>
  </si>
  <si>
    <t xml:space="preserve">Уплате на рачун по основу система подстицаја </t>
  </si>
  <si>
    <t>Исплате са рачуна по основу система подстицаја</t>
  </si>
  <si>
    <t>Месечни салдо уплата и исплата по основу система подстицаја</t>
  </si>
  <si>
    <r>
      <t>Остале уплате на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рачун које нису по основу система подстицаја (нпр. камата на депонована средства, погрешне уплате и сл.)</t>
    </r>
  </si>
  <si>
    <r>
      <t xml:space="preserve">Остале исплате са </t>
    </r>
    <r>
      <rPr>
        <sz val="11"/>
        <rFont val="Calibri"/>
        <family val="2"/>
        <charset val="238"/>
        <scheme val="minor"/>
      </rPr>
      <t xml:space="preserve"> рачуна које нису по основу система подстицаја (нпр. банкарке провизије, повраћаји погрешних уплата и сл. )</t>
    </r>
  </si>
  <si>
    <t xml:space="preserve">СТАЊЕ НАМЕНСКОГ РАЧУНА НА ПОСЛЕДЊИ ДАН ИЗВЕШТАЈНОГ МЕСЕЦА </t>
  </si>
  <si>
    <t>4.9.</t>
  </si>
  <si>
    <t>Месечни салдо укупних уплата и исплата на наменском рачуну ((4.3) + (4.6 )+ (4.7))</t>
  </si>
  <si>
    <t>Цена набавке електричне енергије за гарантовано снабдевање призната од стране АЕРС</t>
  </si>
  <si>
    <r>
      <t xml:space="preserve">Укупан остварени  приход гарантованог снабдевача по основу система подстицаја </t>
    </r>
    <r>
      <rPr>
        <sz val="11"/>
        <rFont val="Calibri"/>
        <family val="2"/>
        <charset val="238"/>
      </rPr>
      <t>[</t>
    </r>
    <r>
      <rPr>
        <sz val="11"/>
        <rFont val="Calibri"/>
        <family val="2"/>
        <charset val="238"/>
        <scheme val="minor"/>
      </rPr>
      <t>((2.3)+(2.5))*0.98 +(2.7)</t>
    </r>
    <r>
      <rPr>
        <sz val="11"/>
        <rFont val="Calibri"/>
        <family val="2"/>
        <charset val="238"/>
      </rPr>
      <t>]</t>
    </r>
  </si>
  <si>
    <t>Остали трошкови у систему подстицаја</t>
  </si>
  <si>
    <t>Кумулативни салдо укупних уплата и исплата на наменском рачуну на крају периода ((износ пренет из претходног квартала) + (4.8))</t>
  </si>
  <si>
    <t xml:space="preserve">ПРИХОДИ И ТРОШКОВИ ГАРАНТОВАНОГ СНАБДЕВАЧА У СИСТЕМУ ПОДСТИЦАЈА </t>
  </si>
  <si>
    <r>
      <t xml:space="preserve">ПРОМЕТ НА НАМЕНСКОМ РАЧУНУ ВЕЗАНОМ ЗА СИСТЕМ ПОДСТИЦАЈА* </t>
    </r>
    <r>
      <rPr>
        <sz val="11"/>
        <rFont val="Calibri"/>
        <family val="2"/>
        <scheme val="minor"/>
      </rPr>
      <t>(Уредба о накнади за подстица повлаћених произвођача електричне енергије, члан 18</t>
    </r>
    <r>
      <rPr>
        <b/>
        <sz val="11"/>
        <rFont val="Calibri"/>
        <family val="2"/>
        <scheme val="minor"/>
      </rPr>
      <t>)</t>
    </r>
  </si>
  <si>
    <t>Месечни салдо осталих уплата и исплата ((4.4) - ( 4.5))</t>
  </si>
  <si>
    <r>
      <t xml:space="preserve">ПРИХОДИ ГАРАНТОВАНОГ СНАБДЕВАЧА </t>
    </r>
    <r>
      <rPr>
        <sz val="11"/>
        <rFont val="Calibri"/>
        <family val="2"/>
        <scheme val="minor"/>
      </rPr>
      <t>(Уредба о накнади за подстица повлаћених произвођача електричне енергије, члан 8)</t>
    </r>
  </si>
  <si>
    <r>
      <rPr>
        <b/>
        <sz val="14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П</t>
    </r>
    <r>
      <rPr>
        <sz val="11"/>
        <rFont val="Calibri"/>
        <family val="2"/>
        <scheme val="minor"/>
      </rPr>
      <t>ромет у месецу квартала за који се извештава не прати производњу у том месецу (уплате и исплате по фактурама из претходног периода)</t>
    </r>
  </si>
  <si>
    <t xml:space="preserve">Количина произведене електричне енергије од повлашћених и привремено повлашћених произвођача </t>
  </si>
  <si>
    <t>Количина електричне енергије фактурисана од повлашћених и привремено повлашћених произвођача</t>
  </si>
  <si>
    <t xml:space="preserve">Фактурисани износ од стране повлашћених и привремено повлашћених произвођача </t>
  </si>
  <si>
    <t xml:space="preserve">Средства која гарантовани снабдевач потроши за потребе балансирања </t>
  </si>
  <si>
    <t>Укупни остварени трошкови гарантованог снабдевача по основу подстицаја ((3.3)+(3.4)+(3.5))</t>
  </si>
  <si>
    <t>Месечни салдо прихода и трошкова у систему подстицаја ((2.6)-(3.6))</t>
  </si>
  <si>
    <t>Кумулативни салдо прихода и трошкова у систему подстицаја на крају периода ((износ пренет из претходног квартала) + (3.7))</t>
  </si>
  <si>
    <t>Вредност новчаних средстава која одговарају производу енергије произведене од повлашћених и привремених повлашћених произвођача и цене набавке електричне енергије гарантованог снабдевача по признатој цени АЕРС ((2.1) Х (2.2))</t>
  </si>
  <si>
    <t xml:space="preserve">Средства која одговарају износу накнаде фактурисане крајњем купцу </t>
  </si>
  <si>
    <r>
      <t>ТРОШКОВИ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ГАРАНТОВАНОГ СНАБДЕВАЧА </t>
    </r>
    <r>
      <rPr>
        <sz val="11"/>
        <rFont val="Calibri"/>
        <family val="2"/>
        <scheme val="minor"/>
      </rPr>
      <t>(Уредба о накнади за подстица повлаћених произвођача електричне енергије, члан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</si>
</sst>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38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2" borderId="1" xfId="1" applyNumberFormat="1" applyFont="1"/>
    <xf numFmtId="4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" fontId="0" fillId="0" borderId="0" xfId="0" applyNumberFormat="1" applyFill="1"/>
    <xf numFmtId="4" fontId="0" fillId="2" borderId="1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164" fontId="0" fillId="2" borderId="1" xfId="1" applyNumberFormat="1" applyFont="1"/>
    <xf numFmtId="4" fontId="0" fillId="0" borderId="0" xfId="1" applyNumberFormat="1" applyFont="1" applyFill="1" applyBorder="1"/>
    <xf numFmtId="0" fontId="0" fillId="0" borderId="0" xfId="0" applyBorder="1"/>
    <xf numFmtId="0" fontId="0" fillId="0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4" fillId="0" borderId="0" xfId="0" applyNumberFormat="1" applyFont="1"/>
    <xf numFmtId="0" fontId="10" fillId="0" borderId="0" xfId="0" applyFont="1" applyAlignment="1">
      <alignment horizontal="center" wrapText="1"/>
    </xf>
    <xf numFmtId="4" fontId="0" fillId="0" borderId="2" xfId="1" applyNumberFormat="1" applyFont="1" applyFill="1" applyBorder="1"/>
    <xf numFmtId="4" fontId="0" fillId="0" borderId="3" xfId="1" applyNumberFormat="1" applyFont="1" applyFill="1" applyBorder="1"/>
    <xf numFmtId="4" fontId="3" fillId="2" borderId="1" xfId="1" applyNumberFormat="1" applyFont="1"/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B1" zoomScale="80" zoomScaleNormal="80" workbookViewId="0">
      <selection activeCell="C18" sqref="C18"/>
    </sheetView>
  </sheetViews>
  <sheetFormatPr defaultRowHeight="14.4" x14ac:dyDescent="0.3"/>
  <cols>
    <col min="1" max="1" width="9.109375" style="1"/>
    <col min="2" max="2" width="7.109375" style="1" customWidth="1"/>
    <col min="3" max="3" width="158.88671875" style="18" customWidth="1"/>
    <col min="4" max="4" width="11" style="1" customWidth="1"/>
    <col min="5" max="9" width="17.6640625" customWidth="1"/>
    <col min="12" max="12" width="10.109375" bestFit="1" customWidth="1"/>
    <col min="13" max="13" width="12.44140625" bestFit="1" customWidth="1"/>
    <col min="14" max="14" width="12" bestFit="1" customWidth="1"/>
  </cols>
  <sheetData>
    <row r="1" spans="1:13" ht="23.4" x14ac:dyDescent="0.3">
      <c r="C1" s="9"/>
      <c r="D1" s="9"/>
      <c r="E1" s="9"/>
      <c r="F1" s="9"/>
      <c r="G1" s="9"/>
      <c r="H1" s="9"/>
      <c r="I1" s="9"/>
      <c r="J1" s="10"/>
      <c r="K1" s="10"/>
      <c r="L1" s="10"/>
      <c r="M1" s="10"/>
    </row>
    <row r="2" spans="1:13" ht="43.2" x14ac:dyDescent="0.3">
      <c r="C2" s="9"/>
      <c r="D2" s="9"/>
      <c r="E2" s="34" t="s">
        <v>1</v>
      </c>
      <c r="F2" s="9"/>
      <c r="G2" s="39" t="s">
        <v>2</v>
      </c>
      <c r="H2" s="39"/>
      <c r="I2" s="39"/>
      <c r="J2" s="10"/>
      <c r="K2" s="10"/>
      <c r="L2" s="10"/>
      <c r="M2" s="10"/>
    </row>
    <row r="3" spans="1:13" ht="48.75" customHeight="1" x14ac:dyDescent="0.3">
      <c r="D3" s="6"/>
      <c r="E3" s="7"/>
      <c r="F3" s="34" t="s">
        <v>6</v>
      </c>
      <c r="G3" s="34" t="s">
        <v>3</v>
      </c>
      <c r="H3" s="34" t="s">
        <v>4</v>
      </c>
      <c r="I3" s="34" t="s">
        <v>5</v>
      </c>
    </row>
    <row r="4" spans="1:13" x14ac:dyDescent="0.3">
      <c r="A4" s="1">
        <v>1</v>
      </c>
      <c r="B4" s="30">
        <v>1</v>
      </c>
      <c r="C4" s="27" t="s">
        <v>24</v>
      </c>
      <c r="D4" s="15"/>
      <c r="E4" s="7"/>
      <c r="F4" s="7"/>
      <c r="G4" s="7"/>
      <c r="H4" s="7"/>
      <c r="I4" s="7"/>
    </row>
    <row r="5" spans="1:13" x14ac:dyDescent="0.3">
      <c r="B5" s="30">
        <v>2</v>
      </c>
      <c r="C5" s="27" t="s">
        <v>27</v>
      </c>
      <c r="D5" s="15"/>
      <c r="E5" s="7"/>
      <c r="F5" s="7"/>
      <c r="G5" s="7"/>
      <c r="H5" s="7"/>
      <c r="I5" s="7"/>
    </row>
    <row r="6" spans="1:13" x14ac:dyDescent="0.3">
      <c r="A6" s="23"/>
      <c r="B6" s="32">
        <v>2.1</v>
      </c>
      <c r="C6" s="16" t="s">
        <v>29</v>
      </c>
      <c r="D6" s="1" t="s">
        <v>0</v>
      </c>
      <c r="E6" s="3"/>
      <c r="F6" s="4">
        <v>0</v>
      </c>
      <c r="G6" s="4">
        <v>0</v>
      </c>
      <c r="H6" s="4">
        <v>0</v>
      </c>
      <c r="I6" s="4">
        <v>0</v>
      </c>
    </row>
    <row r="7" spans="1:13" x14ac:dyDescent="0.3">
      <c r="B7" s="32">
        <v>2.2000000000000002</v>
      </c>
      <c r="C7" s="16" t="s">
        <v>20</v>
      </c>
      <c r="D7" s="1" t="s">
        <v>8</v>
      </c>
      <c r="E7" s="3"/>
      <c r="F7" s="19">
        <v>0</v>
      </c>
      <c r="G7" s="19">
        <v>0</v>
      </c>
      <c r="H7" s="19">
        <v>0</v>
      </c>
      <c r="I7" s="19">
        <v>0</v>
      </c>
    </row>
    <row r="8" spans="1:13" ht="33" customHeight="1" x14ac:dyDescent="0.3">
      <c r="B8" s="32">
        <v>2.2999999999999998</v>
      </c>
      <c r="C8" s="38" t="s">
        <v>36</v>
      </c>
      <c r="D8" s="2" t="s">
        <v>7</v>
      </c>
      <c r="E8" s="3"/>
      <c r="F8" s="5">
        <f>F6*F7</f>
        <v>0</v>
      </c>
      <c r="G8" s="5">
        <f>G6*G7</f>
        <v>0</v>
      </c>
      <c r="H8" s="5">
        <f t="shared" ref="H8:I8" si="0">H6*H7</f>
        <v>0</v>
      </c>
      <c r="I8" s="5">
        <f t="shared" si="0"/>
        <v>0</v>
      </c>
    </row>
    <row r="9" spans="1:13" x14ac:dyDescent="0.3">
      <c r="B9" s="32">
        <v>2.4</v>
      </c>
      <c r="C9" s="24" t="s">
        <v>37</v>
      </c>
      <c r="D9" s="2" t="s">
        <v>7</v>
      </c>
      <c r="E9" s="3"/>
      <c r="F9" s="4">
        <v>0</v>
      </c>
      <c r="G9" s="4">
        <v>0</v>
      </c>
      <c r="H9" s="4">
        <v>0</v>
      </c>
      <c r="I9" s="4">
        <v>0</v>
      </c>
      <c r="L9" s="3"/>
      <c r="M9" s="3"/>
    </row>
    <row r="10" spans="1:13" x14ac:dyDescent="0.3">
      <c r="B10" s="32">
        <v>2.5</v>
      </c>
      <c r="C10" s="16" t="s">
        <v>10</v>
      </c>
      <c r="D10" s="2" t="s">
        <v>7</v>
      </c>
      <c r="E10" s="3"/>
      <c r="F10" s="14">
        <v>0</v>
      </c>
      <c r="G10" s="14">
        <v>0</v>
      </c>
      <c r="H10" s="14">
        <v>0</v>
      </c>
      <c r="I10" s="14">
        <v>0</v>
      </c>
      <c r="L10" s="3"/>
      <c r="M10" s="3"/>
    </row>
    <row r="11" spans="1:13" x14ac:dyDescent="0.3">
      <c r="B11" s="32">
        <v>2.6</v>
      </c>
      <c r="C11" s="25" t="s">
        <v>21</v>
      </c>
      <c r="D11" s="2" t="s">
        <v>7</v>
      </c>
      <c r="E11" s="3"/>
      <c r="F11" s="33">
        <f>+(F8+F9)*0.98+F10</f>
        <v>0</v>
      </c>
      <c r="G11" s="33">
        <f>+(G8+G9)*0.98+G10</f>
        <v>0</v>
      </c>
      <c r="H11" s="33">
        <f>+(H8+H9)*0.98+H10</f>
        <v>0</v>
      </c>
      <c r="I11" s="33">
        <f>+(I8+I9)*0.98+I10</f>
        <v>0</v>
      </c>
    </row>
    <row r="12" spans="1:13" x14ac:dyDescent="0.3">
      <c r="B12" s="32"/>
      <c r="C12" s="25"/>
      <c r="D12" s="2"/>
      <c r="E12" s="3"/>
      <c r="F12" s="33"/>
      <c r="G12" s="33"/>
      <c r="H12" s="33"/>
      <c r="I12" s="33"/>
    </row>
    <row r="13" spans="1:13" x14ac:dyDescent="0.3">
      <c r="B13" s="30">
        <v>3</v>
      </c>
      <c r="C13" s="29" t="s">
        <v>38</v>
      </c>
      <c r="D13" s="2"/>
      <c r="E13" s="3"/>
      <c r="F13" s="20"/>
      <c r="G13" s="20"/>
      <c r="H13" s="20"/>
      <c r="I13" s="20"/>
      <c r="J13" s="21"/>
    </row>
    <row r="14" spans="1:13" x14ac:dyDescent="0.3">
      <c r="B14" s="1">
        <v>3.1</v>
      </c>
      <c r="C14" s="16" t="s">
        <v>30</v>
      </c>
      <c r="D14" s="2" t="s">
        <v>0</v>
      </c>
      <c r="E14" s="3"/>
      <c r="F14" s="37">
        <v>0</v>
      </c>
      <c r="G14" s="37">
        <v>0</v>
      </c>
      <c r="H14" s="37">
        <v>0</v>
      </c>
      <c r="I14" s="37">
        <v>0</v>
      </c>
    </row>
    <row r="15" spans="1:13" x14ac:dyDescent="0.3">
      <c r="B15" s="1">
        <v>3.2</v>
      </c>
      <c r="C15" s="25" t="s">
        <v>31</v>
      </c>
      <c r="D15" s="2" t="s">
        <v>7</v>
      </c>
      <c r="E15" s="3"/>
      <c r="F15" s="14">
        <v>0</v>
      </c>
      <c r="G15" s="14">
        <v>0</v>
      </c>
      <c r="H15" s="14">
        <v>0</v>
      </c>
      <c r="I15" s="14">
        <v>0</v>
      </c>
      <c r="L15" s="3"/>
      <c r="M15" s="3"/>
    </row>
    <row r="16" spans="1:13" x14ac:dyDescent="0.3">
      <c r="B16" s="1">
        <v>3.3</v>
      </c>
      <c r="C16" s="26" t="s">
        <v>11</v>
      </c>
      <c r="D16" s="2" t="s">
        <v>7</v>
      </c>
      <c r="E16" s="3"/>
      <c r="F16" s="14">
        <v>0</v>
      </c>
      <c r="G16" s="14">
        <v>0</v>
      </c>
      <c r="H16" s="14">
        <v>0</v>
      </c>
      <c r="I16" s="14">
        <v>0</v>
      </c>
    </row>
    <row r="17" spans="1:18" x14ac:dyDescent="0.3">
      <c r="B17" s="1">
        <v>3.4</v>
      </c>
      <c r="C17" s="25" t="s">
        <v>32</v>
      </c>
      <c r="D17" s="2" t="s">
        <v>7</v>
      </c>
      <c r="E17" s="3"/>
      <c r="F17" s="14">
        <v>0</v>
      </c>
      <c r="G17" s="14">
        <v>0</v>
      </c>
      <c r="H17" s="14">
        <v>0</v>
      </c>
      <c r="I17" s="14">
        <v>0</v>
      </c>
      <c r="M17" s="3"/>
    </row>
    <row r="18" spans="1:18" x14ac:dyDescent="0.3">
      <c r="B18" s="1">
        <v>3.5</v>
      </c>
      <c r="C18" s="25" t="s">
        <v>22</v>
      </c>
      <c r="D18" s="2" t="s">
        <v>7</v>
      </c>
      <c r="E18" s="3"/>
      <c r="F18" s="14">
        <v>0</v>
      </c>
      <c r="G18" s="14">
        <v>0</v>
      </c>
      <c r="H18" s="14">
        <v>0</v>
      </c>
      <c r="I18" s="14">
        <v>0</v>
      </c>
      <c r="J18" s="21"/>
    </row>
    <row r="19" spans="1:18" x14ac:dyDescent="0.3">
      <c r="A19" s="22"/>
      <c r="B19" s="22">
        <v>3.6</v>
      </c>
      <c r="C19" s="17" t="s">
        <v>33</v>
      </c>
      <c r="D19" s="2" t="s">
        <v>7</v>
      </c>
      <c r="E19" s="3"/>
      <c r="F19" s="5">
        <f>+F16+F17+F18</f>
        <v>0</v>
      </c>
      <c r="G19" s="5">
        <f t="shared" ref="G19:I19" si="1">+G16+G17+G18</f>
        <v>0</v>
      </c>
      <c r="H19" s="5">
        <f t="shared" si="1"/>
        <v>0</v>
      </c>
      <c r="I19" s="5">
        <f t="shared" si="1"/>
        <v>0</v>
      </c>
    </row>
    <row r="20" spans="1:18" x14ac:dyDescent="0.3">
      <c r="A20" s="22"/>
      <c r="B20" s="22">
        <v>3.7</v>
      </c>
      <c r="C20" s="17" t="s">
        <v>34</v>
      </c>
      <c r="D20" s="2" t="s">
        <v>7</v>
      </c>
      <c r="E20" s="35"/>
      <c r="F20" s="33">
        <f>F11-F19</f>
        <v>0</v>
      </c>
      <c r="G20" s="33">
        <f t="shared" ref="G20:I20" si="2">G11-G19</f>
        <v>0</v>
      </c>
      <c r="H20" s="33">
        <f t="shared" si="2"/>
        <v>0</v>
      </c>
      <c r="I20" s="33">
        <f t="shared" si="2"/>
        <v>0</v>
      </c>
    </row>
    <row r="21" spans="1:18" x14ac:dyDescent="0.3">
      <c r="A21" s="22"/>
      <c r="B21" s="22">
        <v>3.8</v>
      </c>
      <c r="C21" s="17" t="s">
        <v>35</v>
      </c>
      <c r="D21" s="2" t="s">
        <v>7</v>
      </c>
      <c r="E21" s="14">
        <v>0</v>
      </c>
      <c r="F21" s="5">
        <f>E21+F20</f>
        <v>0</v>
      </c>
      <c r="G21" s="5">
        <f>F21+G20</f>
        <v>0</v>
      </c>
      <c r="H21" s="5">
        <f>G21+H20</f>
        <v>0</v>
      </c>
      <c r="I21" s="5">
        <f>H21+I20</f>
        <v>0</v>
      </c>
    </row>
    <row r="22" spans="1:18" x14ac:dyDescent="0.3">
      <c r="A22" s="22"/>
      <c r="B22" s="22"/>
      <c r="C22" s="17"/>
      <c r="D22" s="2"/>
      <c r="E22" s="36"/>
      <c r="F22" s="5"/>
      <c r="G22" s="5"/>
      <c r="H22" s="5"/>
      <c r="I22" s="5"/>
    </row>
    <row r="23" spans="1:18" s="8" customFormat="1" x14ac:dyDescent="0.3">
      <c r="A23" s="22">
        <v>2</v>
      </c>
      <c r="B23" s="31">
        <v>4</v>
      </c>
      <c r="C23" s="28" t="s">
        <v>25</v>
      </c>
      <c r="D23" s="12"/>
      <c r="E23" s="13"/>
      <c r="F23" s="13"/>
      <c r="G23" s="13"/>
      <c r="H23" s="13"/>
      <c r="I23" s="13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">
      <c r="B24" s="1">
        <v>4.0999999999999996</v>
      </c>
      <c r="C24" s="24" t="s">
        <v>12</v>
      </c>
      <c r="D24" s="2" t="s">
        <v>7</v>
      </c>
      <c r="E24" s="3"/>
      <c r="F24" s="4">
        <v>0</v>
      </c>
      <c r="G24" s="14">
        <v>0</v>
      </c>
      <c r="H24" s="14">
        <v>0</v>
      </c>
      <c r="I24" s="14">
        <v>0</v>
      </c>
    </row>
    <row r="25" spans="1:18" x14ac:dyDescent="0.3">
      <c r="B25" s="1">
        <v>4.2</v>
      </c>
      <c r="C25" s="24" t="s">
        <v>13</v>
      </c>
      <c r="D25" s="2" t="s">
        <v>7</v>
      </c>
      <c r="E25" s="3"/>
      <c r="F25" s="4">
        <v>0</v>
      </c>
      <c r="G25" s="14">
        <v>0</v>
      </c>
      <c r="H25" s="14">
        <v>0</v>
      </c>
      <c r="I25" s="14">
        <v>0</v>
      </c>
    </row>
    <row r="26" spans="1:18" x14ac:dyDescent="0.3">
      <c r="B26" s="1">
        <v>4.3</v>
      </c>
      <c r="C26" s="24" t="s">
        <v>14</v>
      </c>
      <c r="D26" s="2" t="s">
        <v>7</v>
      </c>
      <c r="E26" s="3"/>
      <c r="F26" s="5">
        <f>F24-F25</f>
        <v>0</v>
      </c>
      <c r="G26" s="5">
        <f>G24-G25</f>
        <v>0</v>
      </c>
      <c r="H26" s="5">
        <f t="shared" ref="H26:I26" si="3">H24-H25</f>
        <v>0</v>
      </c>
      <c r="I26" s="5">
        <f t="shared" si="3"/>
        <v>0</v>
      </c>
    </row>
    <row r="27" spans="1:18" x14ac:dyDescent="0.3">
      <c r="B27" s="1">
        <v>4.4000000000000004</v>
      </c>
      <c r="C27" s="25" t="s">
        <v>15</v>
      </c>
      <c r="D27" s="2" t="s">
        <v>7</v>
      </c>
      <c r="E27" s="3"/>
      <c r="F27" s="4">
        <v>0</v>
      </c>
      <c r="G27" s="14">
        <v>0</v>
      </c>
      <c r="H27" s="14">
        <v>0</v>
      </c>
      <c r="I27" s="14">
        <v>0</v>
      </c>
    </row>
    <row r="28" spans="1:18" x14ac:dyDescent="0.3">
      <c r="B28" s="1">
        <v>4.5</v>
      </c>
      <c r="C28" s="25" t="s">
        <v>16</v>
      </c>
      <c r="D28" s="2" t="s">
        <v>7</v>
      </c>
      <c r="E28" s="3"/>
      <c r="F28" s="4">
        <v>0</v>
      </c>
      <c r="G28" s="14">
        <v>0</v>
      </c>
      <c r="H28" s="14">
        <v>0</v>
      </c>
      <c r="I28" s="14">
        <v>0</v>
      </c>
    </row>
    <row r="29" spans="1:18" x14ac:dyDescent="0.3">
      <c r="B29" s="1">
        <v>4.5999999999999996</v>
      </c>
      <c r="C29" s="25" t="s">
        <v>26</v>
      </c>
      <c r="D29" s="2" t="s">
        <v>7</v>
      </c>
      <c r="E29" s="3"/>
      <c r="F29" s="5">
        <f>+F27-F28</f>
        <v>0</v>
      </c>
      <c r="G29" s="5">
        <f t="shared" ref="G29:I29" si="4">+G27-G28</f>
        <v>0</v>
      </c>
      <c r="H29" s="5">
        <f t="shared" si="4"/>
        <v>0</v>
      </c>
      <c r="I29" s="5">
        <f t="shared" si="4"/>
        <v>0</v>
      </c>
    </row>
    <row r="30" spans="1:18" x14ac:dyDescent="0.3">
      <c r="C30" s="16"/>
      <c r="D30" s="2"/>
      <c r="E30" s="3"/>
      <c r="F30" s="5"/>
      <c r="G30" s="5"/>
      <c r="H30" s="5"/>
      <c r="I30" s="5"/>
    </row>
    <row r="31" spans="1:18" x14ac:dyDescent="0.3">
      <c r="B31" s="1">
        <v>4.7</v>
      </c>
      <c r="C31" s="17" t="s">
        <v>9</v>
      </c>
      <c r="D31" s="2" t="s">
        <v>7</v>
      </c>
      <c r="E31" s="3"/>
      <c r="F31" s="14">
        <v>0</v>
      </c>
      <c r="G31" s="14">
        <v>0</v>
      </c>
      <c r="H31" s="14">
        <v>0</v>
      </c>
      <c r="I31" s="14">
        <v>0</v>
      </c>
    </row>
    <row r="32" spans="1:18" x14ac:dyDescent="0.3">
      <c r="C32" s="16"/>
      <c r="D32" s="2"/>
      <c r="E32" s="3"/>
      <c r="F32" s="5"/>
      <c r="G32" s="5"/>
      <c r="H32" s="5"/>
      <c r="I32" s="5"/>
    </row>
    <row r="33" spans="2:9" x14ac:dyDescent="0.3">
      <c r="B33" s="1">
        <v>4.8</v>
      </c>
      <c r="C33" s="25" t="s">
        <v>19</v>
      </c>
      <c r="D33" s="2" t="s">
        <v>7</v>
      </c>
      <c r="E33" s="5"/>
      <c r="F33" s="5">
        <f>+F26+F29+F31</f>
        <v>0</v>
      </c>
      <c r="G33" s="5">
        <f>+G26+G29+G31</f>
        <v>0</v>
      </c>
      <c r="H33" s="5">
        <f>+H26+H29+H31</f>
        <v>0</v>
      </c>
      <c r="I33" s="5">
        <f>+I26+I29+I31</f>
        <v>0</v>
      </c>
    </row>
    <row r="34" spans="2:9" x14ac:dyDescent="0.3">
      <c r="B34" s="1" t="s">
        <v>18</v>
      </c>
      <c r="C34" s="25" t="s">
        <v>23</v>
      </c>
      <c r="D34" s="2" t="s">
        <v>7</v>
      </c>
      <c r="E34" s="5">
        <f>E36</f>
        <v>0</v>
      </c>
      <c r="F34" s="5">
        <f>E34+F33</f>
        <v>0</v>
      </c>
      <c r="G34" s="5">
        <f>F34+G33</f>
        <v>0</v>
      </c>
      <c r="H34" s="5">
        <f>G34+H33</f>
        <v>0</v>
      </c>
      <c r="I34" s="5">
        <f>H34+I33</f>
        <v>0</v>
      </c>
    </row>
    <row r="35" spans="2:9" x14ac:dyDescent="0.3">
      <c r="C35" s="16"/>
      <c r="D35" s="2"/>
      <c r="E35" s="5"/>
      <c r="F35" s="3"/>
      <c r="G35" s="3"/>
      <c r="H35" s="3"/>
      <c r="I35" s="3"/>
    </row>
    <row r="36" spans="2:9" x14ac:dyDescent="0.3">
      <c r="B36" s="30">
        <v>5</v>
      </c>
      <c r="C36" s="29" t="s">
        <v>17</v>
      </c>
      <c r="D36" s="2" t="s">
        <v>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8" spans="2:9" ht="18" x14ac:dyDescent="0.35">
      <c r="C38" s="24" t="s">
        <v>28</v>
      </c>
      <c r="H38" s="3"/>
    </row>
  </sheetData>
  <mergeCells count="1">
    <mergeCell ref="G2:I2"/>
  </mergeCells>
  <printOptions horizontalCentered="1"/>
  <pageMargins left="0.45" right="0.2" top="0.75" bottom="0.2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Milanovic</dc:creator>
  <cp:lastModifiedBy>Gordana Marković</cp:lastModifiedBy>
  <cp:lastPrinted>2019-05-30T12:50:44Z</cp:lastPrinted>
  <dcterms:created xsi:type="dcterms:W3CDTF">2016-06-21T11:50:44Z</dcterms:created>
  <dcterms:modified xsi:type="dcterms:W3CDTF">2019-12-05T08:06:24Z</dcterms:modified>
</cp:coreProperties>
</file>